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gutowska\Desktop\"/>
    </mc:Choice>
  </mc:AlternateContent>
  <xr:revisionPtr revIDLastSave="0" documentId="13_ncr:1_{218389C4-36EC-4DBA-97BB-9F6A14794F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4.2026r." sheetId="1" r:id="rId1"/>
    <sheet name="04.2026r. zmiana  na pó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3" i="1"/>
  <c r="I24" i="1"/>
  <c r="I29" i="1"/>
  <c r="I30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I22" i="1" s="1"/>
  <c r="H23" i="1"/>
  <c r="H24" i="1"/>
  <c r="H25" i="1"/>
  <c r="I25" i="1" s="1"/>
  <c r="H26" i="1"/>
  <c r="I26" i="1" s="1"/>
  <c r="H27" i="1"/>
  <c r="I27" i="1" s="1"/>
  <c r="H28" i="1"/>
  <c r="I28" i="1" s="1"/>
  <c r="H29" i="1"/>
  <c r="H30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7" i="1"/>
  <c r="I43" i="2" l="1"/>
  <c r="I43" i="1"/>
</calcChain>
</file>

<file path=xl/sharedStrings.xml><?xml version="1.0" encoding="utf-8"?>
<sst xmlns="http://schemas.openxmlformats.org/spreadsheetml/2006/main" count="192" uniqueCount="71">
  <si>
    <t>RAZEM:</t>
  </si>
  <si>
    <t>KYOCERA ECOSYS M6030DN</t>
  </si>
  <si>
    <t>KYOCERA ECOSYS M2040dn</t>
  </si>
  <si>
    <t>TK-1170 - wydajność 7 000 stron</t>
  </si>
  <si>
    <t xml:space="preserve">KYOCERA ECOSYS M3550IDN (p.6) </t>
  </si>
  <si>
    <t>TK527 K czarny  - wydajność 8 000 stron</t>
  </si>
  <si>
    <t>TK527 M czerwony - wydajność 6 000 stron</t>
  </si>
  <si>
    <t xml:space="preserve">TK527 C  niebieski - wydajność 6 000 stron </t>
  </si>
  <si>
    <t>TK527 Y żółty - wydajność 6 000 stron</t>
  </si>
  <si>
    <t>KYOCERA ECOSYS MA4000CIX</t>
  </si>
  <si>
    <t>KYOCERA ECOSYS M6230</t>
  </si>
  <si>
    <t>KYOCERA ECOSYS MA4000X</t>
  </si>
  <si>
    <t>TK-5380 K- czarny - wydajnośc 13000 stron</t>
  </si>
  <si>
    <t>TK-5380 C- cyan - wydajność 10000 stron</t>
  </si>
  <si>
    <t>TK-5380 M- magenta - wydajnośc 10000 stron</t>
  </si>
  <si>
    <t>TK-5380 Y - żółty - wydajnosc 10000 stron</t>
  </si>
  <si>
    <t>TK-3130 - wydajność 25000 stron</t>
  </si>
  <si>
    <t>TK-5140 M magenta - wydajnośc 5000 stron</t>
  </si>
  <si>
    <t>TK-5140 C niebieski - wydajność 5000 stron</t>
  </si>
  <si>
    <t>TK-5140 Y  żółty - wydajnośc 5000 stron</t>
  </si>
  <si>
    <t>TK1270 - wydajność 10000 stron</t>
  </si>
  <si>
    <t>jednostka miary</t>
  </si>
  <si>
    <t>szt</t>
  </si>
  <si>
    <t xml:space="preserve">Typ drukarki drukarki/urządzenia wielofunkcyjnego </t>
  </si>
  <si>
    <t>Lp.</t>
  </si>
  <si>
    <t>Opis przedmiotu zamówienia</t>
  </si>
  <si>
    <t>ilość</t>
  </si>
  <si>
    <t>cena jednostkowa netto</t>
  </si>
  <si>
    <t>stawka vat</t>
  </si>
  <si>
    <t>cena jednostkowa brutto</t>
  </si>
  <si>
    <t>FORMULARZ CENOWY</t>
  </si>
  <si>
    <t>Załącznik nr 2 - ZP/4/2025</t>
  </si>
  <si>
    <t>wartość brutto (iloczyn kolumny 4 i 8)</t>
  </si>
  <si>
    <t>….............................................................                   Podpis Wykonawcy</t>
  </si>
  <si>
    <t>EPSON  WF-C5890</t>
  </si>
  <si>
    <t>TK-5140 K czarny -  wydajność 7000 stron</t>
  </si>
  <si>
    <t>KYOCERA ECOSYS M 3040 idn</t>
  </si>
  <si>
    <t>HP Laser Jet Pro 400 color MFP M475 dn</t>
  </si>
  <si>
    <t>KYOCERA ECOSYS  M6230cidn</t>
  </si>
  <si>
    <t xml:space="preserve"> Ploter CANON iPF6400</t>
  </si>
  <si>
    <t>Pigment Ink Tank PFI-206 Matte Black 300 ml</t>
  </si>
  <si>
    <t>Pigment Ink Tank PFI-206 Photo Black 300 ml</t>
  </si>
  <si>
    <t>Pigment Ink Tank PFI-206 Cyan 300 ml</t>
  </si>
  <si>
    <t>Pigment Ink Tank PFI-206 Magenta 300 ml</t>
  </si>
  <si>
    <t>Pigment Ink Tank PFI-206 Yellow 300 ml</t>
  </si>
  <si>
    <t>Pigment Ink Tank PFI-206 Photo Cyan 300 ml</t>
  </si>
  <si>
    <t>Pigment Ink Tank PFI-206 Photo Magenta 300 ml</t>
  </si>
  <si>
    <t>Pigment Ink Tank PFI-206 Grey 300 ml</t>
  </si>
  <si>
    <t xml:space="preserve">T11E1 CZARNY (10 000 stron) </t>
  </si>
  <si>
    <t>T11D4 ŻÓŁTY (5 000 str)</t>
  </si>
  <si>
    <t>T11D3 MAGENTA (5 000 str)</t>
  </si>
  <si>
    <t>T11D2 CYJAN (5 000 str)</t>
  </si>
  <si>
    <t xml:space="preserve">TK-3150 (300 000 stron)  </t>
  </si>
  <si>
    <r>
      <t xml:space="preserve">CE411A ( niebieski)  </t>
    </r>
    <r>
      <rPr>
        <sz val="11"/>
        <color rgb="FFFF0000"/>
        <rFont val="Popi"/>
        <charset val="238"/>
      </rPr>
      <t>2600 str</t>
    </r>
  </si>
  <si>
    <r>
      <t xml:space="preserve">CE412A (magenta)  </t>
    </r>
    <r>
      <rPr>
        <sz val="11"/>
        <color rgb="FFFF0000"/>
        <rFont val="Popi"/>
        <charset val="238"/>
      </rPr>
      <t>2600 str</t>
    </r>
  </si>
  <si>
    <r>
      <t xml:space="preserve">CE413A( żółty)  </t>
    </r>
    <r>
      <rPr>
        <sz val="11"/>
        <color rgb="FFFF0000"/>
        <rFont val="Popi"/>
        <charset val="238"/>
      </rPr>
      <t xml:space="preserve"> 2600 str</t>
    </r>
  </si>
  <si>
    <r>
      <t>CE410A ( czarny )</t>
    </r>
    <r>
      <rPr>
        <sz val="11"/>
        <color rgb="FFFF0000"/>
        <rFont val="Popi"/>
        <charset val="238"/>
      </rPr>
      <t xml:space="preserve">  4000 str</t>
    </r>
  </si>
  <si>
    <t>TK5270 K czarny  - wydajność 8 000 stron</t>
  </si>
  <si>
    <t>TK5270 M czerwony - wydajność 6 000 stron</t>
  </si>
  <si>
    <t xml:space="preserve">TK5270 C  niebieski - wydajność 6 000 stron </t>
  </si>
  <si>
    <t>TK5270 Y żółty - wydajność 6 000 stron</t>
  </si>
  <si>
    <t>CE410A ( czarny )  - wydajność   4000 stron</t>
  </si>
  <si>
    <t>CE411A ( niebieski)  - wydajność 2600 stron</t>
  </si>
  <si>
    <t>CE412A (magenta)  - wydajność 2600 stron</t>
  </si>
  <si>
    <t>CE413A( żółty)  - wydajność 2600 stron</t>
  </si>
  <si>
    <t xml:space="preserve">T11E1 CZARNY wydajność 10 000 stron </t>
  </si>
  <si>
    <t xml:space="preserve">T11D4 ŻÓŁTY wydajność 5 000 stron </t>
  </si>
  <si>
    <t xml:space="preserve">T11D3 MAGENTA wydajność 5 000 stron </t>
  </si>
  <si>
    <t xml:space="preserve">T11D2 CYJAN wydajność 5 000 stron </t>
  </si>
  <si>
    <t xml:space="preserve">TK-3150  wydajność 14 500 stron </t>
  </si>
  <si>
    <t>Załącznik nr 2 - ZP/6/2026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</si>
</sst>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rgb="FF545454"/>
      <name val="Arial"/>
      <family val="2"/>
      <charset val="238"/>
    </font>
    <font>
      <sz val="11"/>
      <color theme="1"/>
      <name val="Garamond"/>
      <family val="1"/>
      <charset val="238"/>
    </font>
    <font>
      <sz val="12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Popi"/>
      <charset val="238"/>
    </font>
    <font>
      <b/>
      <sz val="10"/>
      <color theme="1"/>
      <name val="Popi"/>
      <charset val="238"/>
    </font>
    <font>
      <sz val="11"/>
      <color indexed="8"/>
      <name val="Popi"/>
      <charset val="238"/>
    </font>
    <font>
      <sz val="11"/>
      <name val="Popi"/>
      <charset val="238"/>
    </font>
    <font>
      <sz val="10"/>
      <color theme="1"/>
      <name val="Popi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Popi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2" borderId="0" xfId="0" applyFont="1" applyFill="1" applyBorder="1" applyAlignment="1">
      <alignment horizontal="left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4" fillId="2" borderId="0" xfId="0" applyFont="1" applyFill="1" applyBorder="1"/>
    <xf numFmtId="2" fontId="0" fillId="0" borderId="0" xfId="0" applyNumberFormat="1"/>
    <xf numFmtId="0" fontId="5" fillId="0" borderId="0" xfId="0" applyFont="1"/>
    <xf numFmtId="0" fontId="3" fillId="2" borderId="0" xfId="0" applyFont="1" applyFill="1" applyBorder="1"/>
    <xf numFmtId="4" fontId="0" fillId="0" borderId="0" xfId="0" applyNumberFormat="1"/>
    <xf numFmtId="2" fontId="2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6" fillId="0" borderId="0" xfId="0" applyFont="1"/>
    <xf numFmtId="2" fontId="6" fillId="0" borderId="0" xfId="0" applyNumberFormat="1" applyFont="1"/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4" fontId="8" fillId="0" borderId="0" xfId="0" applyNumberFormat="1" applyFont="1"/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2" fillId="2" borderId="1" xfId="0" applyFont="1" applyFill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" fontId="10" fillId="0" borderId="1" xfId="0" applyNumberFormat="1" applyFont="1" applyBorder="1"/>
    <xf numFmtId="0" fontId="10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10" fillId="0" borderId="4" xfId="0" applyFont="1" applyBorder="1"/>
    <xf numFmtId="0" fontId="12" fillId="2" borderId="7" xfId="0" applyFont="1" applyFill="1" applyBorder="1"/>
    <xf numFmtId="0" fontId="10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7" xfId="0" applyNumberFormat="1" applyFont="1" applyBorder="1"/>
    <xf numFmtId="0" fontId="10" fillId="0" borderId="7" xfId="0" applyFont="1" applyBorder="1"/>
    <xf numFmtId="0" fontId="10" fillId="2" borderId="12" xfId="0" applyFont="1" applyFill="1" applyBorder="1"/>
    <xf numFmtId="0" fontId="13" fillId="0" borderId="12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4" fontId="10" fillId="0" borderId="12" xfId="0" applyNumberFormat="1" applyFont="1" applyBorder="1"/>
    <xf numFmtId="0" fontId="10" fillId="0" borderId="12" xfId="0" applyFont="1" applyBorder="1"/>
    <xf numFmtId="0" fontId="12" fillId="2" borderId="12" xfId="0" applyFont="1" applyFill="1" applyBorder="1"/>
    <xf numFmtId="0" fontId="10" fillId="0" borderId="12" xfId="0" applyFont="1" applyBorder="1" applyAlignment="1">
      <alignment horizontal="center"/>
    </xf>
    <xf numFmtId="2" fontId="10" fillId="0" borderId="12" xfId="0" applyNumberFormat="1" applyFont="1" applyBorder="1"/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left"/>
    </xf>
    <xf numFmtId="0" fontId="12" fillId="2" borderId="15" xfId="0" applyFont="1" applyFill="1" applyBorder="1"/>
    <xf numFmtId="0" fontId="10" fillId="0" borderId="15" xfId="0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0" fontId="10" fillId="0" borderId="15" xfId="0" applyFont="1" applyBorder="1"/>
    <xf numFmtId="0" fontId="10" fillId="2" borderId="14" xfId="0" applyFont="1" applyFill="1" applyBorder="1" applyAlignment="1">
      <alignment horizontal="left" wrapText="1"/>
    </xf>
    <xf numFmtId="0" fontId="10" fillId="2" borderId="15" xfId="0" applyFont="1" applyFill="1" applyBorder="1" applyAlignment="1">
      <alignment horizontal="left"/>
    </xf>
    <xf numFmtId="4" fontId="10" fillId="0" borderId="7" xfId="0" applyNumberFormat="1" applyFont="1" applyBorder="1"/>
    <xf numFmtId="0" fontId="13" fillId="2" borderId="14" xfId="0" applyFont="1" applyFill="1" applyBorder="1" applyAlignment="1">
      <alignment horizontal="left"/>
    </xf>
    <xf numFmtId="4" fontId="10" fillId="0" borderId="15" xfId="0" applyNumberFormat="1" applyFont="1" applyBorder="1"/>
    <xf numFmtId="0" fontId="10" fillId="0" borderId="14" xfId="0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2" fillId="2" borderId="16" xfId="0" applyNumberFormat="1" applyFont="1" applyFill="1" applyBorder="1"/>
    <xf numFmtId="2" fontId="15" fillId="0" borderId="5" xfId="0" applyNumberFormat="1" applyFont="1" applyBorder="1"/>
    <xf numFmtId="2" fontId="10" fillId="0" borderId="24" xfId="0" applyNumberFormat="1" applyFont="1" applyBorder="1" applyAlignment="1">
      <alignment horizontal="center"/>
    </xf>
    <xf numFmtId="2" fontId="10" fillId="0" borderId="14" xfId="0" applyNumberFormat="1" applyFont="1" applyBorder="1"/>
    <xf numFmtId="2" fontId="12" fillId="2" borderId="8" xfId="0" applyNumberFormat="1" applyFont="1" applyFill="1" applyBorder="1"/>
    <xf numFmtId="2" fontId="12" fillId="2" borderId="10" xfId="0" applyNumberFormat="1" applyFont="1" applyFill="1" applyBorder="1"/>
    <xf numFmtId="2" fontId="12" fillId="2" borderId="13" xfId="0" applyNumberFormat="1" applyFont="1" applyFill="1" applyBorder="1"/>
    <xf numFmtId="0" fontId="17" fillId="2" borderId="1" xfId="0" applyFont="1" applyFill="1" applyBorder="1"/>
    <xf numFmtId="2" fontId="10" fillId="0" borderId="15" xfId="0" applyNumberFormat="1" applyFont="1" applyBorder="1"/>
    <xf numFmtId="4" fontId="17" fillId="0" borderId="7" xfId="0" applyNumberFormat="1" applyFont="1" applyBorder="1"/>
    <xf numFmtId="2" fontId="17" fillId="0" borderId="7" xfId="0" applyNumberFormat="1" applyFont="1" applyBorder="1"/>
    <xf numFmtId="2" fontId="17" fillId="2" borderId="8" xfId="0" applyNumberFormat="1" applyFont="1" applyFill="1" applyBorder="1"/>
    <xf numFmtId="4" fontId="17" fillId="0" borderId="1" xfId="0" applyNumberFormat="1" applyFont="1" applyBorder="1"/>
    <xf numFmtId="2" fontId="17" fillId="0" borderId="1" xfId="0" applyNumberFormat="1" applyFont="1" applyBorder="1"/>
    <xf numFmtId="2" fontId="17" fillId="0" borderId="4" xfId="0" applyNumberFormat="1" applyFont="1" applyBorder="1"/>
    <xf numFmtId="2" fontId="17" fillId="2" borderId="10" xfId="0" applyNumberFormat="1" applyFont="1" applyFill="1" applyBorder="1"/>
    <xf numFmtId="2" fontId="17" fillId="2" borderId="18" xfId="0" applyNumberFormat="1" applyFont="1" applyFill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7" xfId="0" applyBorder="1" applyAlignment="1">
      <alignment horizontal="right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12" fillId="2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0" fillId="2" borderId="25" xfId="0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/>
    </xf>
    <xf numFmtId="2" fontId="10" fillId="2" borderId="15" xfId="0" applyNumberFormat="1" applyFont="1" applyFill="1" applyBorder="1" applyAlignment="1">
      <alignment horizontal="center"/>
    </xf>
    <xf numFmtId="4" fontId="10" fillId="2" borderId="15" xfId="0" applyNumberFormat="1" applyFont="1" applyFill="1" applyBorder="1"/>
    <xf numFmtId="0" fontId="10" fillId="2" borderId="15" xfId="0" applyFont="1" applyFill="1" applyBorder="1"/>
    <xf numFmtId="2" fontId="10" fillId="2" borderId="15" xfId="0" applyNumberFormat="1" applyFont="1" applyFill="1" applyBorder="1"/>
    <xf numFmtId="0" fontId="10" fillId="2" borderId="7" xfId="0" applyFont="1" applyFill="1" applyBorder="1" applyAlignment="1">
      <alignment horizontal="center"/>
    </xf>
    <xf numFmtId="2" fontId="10" fillId="2" borderId="7" xfId="0" applyNumberFormat="1" applyFont="1" applyFill="1" applyBorder="1" applyAlignment="1">
      <alignment horizontal="center"/>
    </xf>
    <xf numFmtId="4" fontId="10" fillId="2" borderId="7" xfId="0" applyNumberFormat="1" applyFont="1" applyFill="1" applyBorder="1"/>
    <xf numFmtId="0" fontId="10" fillId="2" borderId="7" xfId="0" applyFont="1" applyFill="1" applyBorder="1"/>
    <xf numFmtId="2" fontId="10" fillId="2" borderId="7" xfId="0" applyNumberFormat="1" applyFont="1" applyFill="1" applyBorder="1"/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/>
    <xf numFmtId="2" fontId="10" fillId="2" borderId="1" xfId="0" applyNumberFormat="1" applyFont="1" applyFill="1" applyBorder="1"/>
    <xf numFmtId="0" fontId="10" fillId="2" borderId="12" xfId="0" applyFont="1" applyFill="1" applyBorder="1" applyAlignment="1">
      <alignment horizontal="center"/>
    </xf>
    <xf numFmtId="2" fontId="10" fillId="2" borderId="12" xfId="0" applyNumberFormat="1" applyFont="1" applyFill="1" applyBorder="1" applyAlignment="1">
      <alignment horizontal="center"/>
    </xf>
    <xf numFmtId="4" fontId="10" fillId="2" borderId="12" xfId="0" applyNumberFormat="1" applyFont="1" applyFill="1" applyBorder="1"/>
    <xf numFmtId="2" fontId="10" fillId="2" borderId="12" xfId="0" applyNumberFormat="1" applyFont="1" applyFill="1" applyBorder="1"/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/>
    </xf>
    <xf numFmtId="4" fontId="17" fillId="2" borderId="7" xfId="0" applyNumberFormat="1" applyFont="1" applyFill="1" applyBorder="1"/>
    <xf numFmtId="2" fontId="17" fillId="2" borderId="7" xfId="0" applyNumberFormat="1" applyFont="1" applyFill="1" applyBorder="1"/>
    <xf numFmtId="0" fontId="10" fillId="2" borderId="21" xfId="0" applyFont="1" applyFill="1" applyBorder="1" applyAlignment="1">
      <alignment horizontal="center" vertical="center"/>
    </xf>
    <xf numFmtId="4" fontId="17" fillId="2" borderId="1" xfId="0" applyNumberFormat="1" applyFont="1" applyFill="1" applyBorder="1"/>
    <xf numFmtId="2" fontId="17" fillId="2" borderId="1" xfId="0" applyNumberFormat="1" applyFont="1" applyFill="1" applyBorder="1"/>
    <xf numFmtId="0" fontId="10" fillId="2" borderId="23" xfId="0" applyFont="1" applyFill="1" applyBorder="1" applyAlignment="1">
      <alignment horizontal="center" vertical="center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2" fontId="10" fillId="2" borderId="4" xfId="0" applyNumberFormat="1" applyFont="1" applyFill="1" applyBorder="1" applyAlignment="1">
      <alignment horizontal="center"/>
    </xf>
    <xf numFmtId="2" fontId="17" fillId="2" borderId="4" xfId="0" applyNumberFormat="1" applyFont="1" applyFill="1" applyBorder="1"/>
    <xf numFmtId="0" fontId="10" fillId="2" borderId="2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3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workbookViewId="0">
      <selection activeCell="N21" sqref="N21"/>
    </sheetView>
  </sheetViews>
  <sheetFormatPr defaultRowHeight="15"/>
  <cols>
    <col min="1" max="1" width="5.42578125" customWidth="1"/>
    <col min="2" max="2" width="40.5703125" customWidth="1"/>
    <col min="3" max="3" width="47" customWidth="1"/>
    <col min="4" max="4" width="12" customWidth="1"/>
    <col min="5" max="5" width="11.5703125" customWidth="1"/>
    <col min="6" max="6" width="15.85546875" customWidth="1"/>
    <col min="7" max="7" width="8" customWidth="1"/>
    <col min="8" max="8" width="15.7109375" style="10" customWidth="1"/>
    <col min="9" max="9" width="15.85546875" style="10" customWidth="1"/>
    <col min="10" max="10" width="9.140625" customWidth="1"/>
  </cols>
  <sheetData>
    <row r="1" spans="1:11" ht="12.75" customHeight="1">
      <c r="G1" s="90" t="s">
        <v>31</v>
      </c>
      <c r="H1" s="90"/>
      <c r="I1" s="90"/>
    </row>
    <row r="2" spans="1:11" ht="1.5" customHeight="1"/>
    <row r="3" spans="1:11" ht="11.25" customHeight="1">
      <c r="A3" s="89" t="s">
        <v>30</v>
      </c>
      <c r="B3" s="89"/>
      <c r="C3" s="89"/>
      <c r="D3" s="89"/>
      <c r="E3" s="89"/>
      <c r="F3" s="89"/>
      <c r="G3" s="89"/>
      <c r="H3" s="89"/>
      <c r="I3" s="89"/>
    </row>
    <row r="4" spans="1:11" ht="7.5" customHeight="1">
      <c r="B4" s="84"/>
      <c r="C4" s="84"/>
      <c r="D4" s="84"/>
      <c r="E4" s="85"/>
      <c r="F4" s="85"/>
    </row>
    <row r="5" spans="1:11" ht="33.75" customHeight="1">
      <c r="A5" s="33" t="s">
        <v>24</v>
      </c>
      <c r="B5" s="25" t="s">
        <v>23</v>
      </c>
      <c r="C5" s="34" t="s">
        <v>25</v>
      </c>
      <c r="D5" s="25" t="s">
        <v>26</v>
      </c>
      <c r="E5" s="25" t="s">
        <v>21</v>
      </c>
      <c r="F5" s="25" t="s">
        <v>27</v>
      </c>
      <c r="G5" s="25" t="s">
        <v>28</v>
      </c>
      <c r="H5" s="65" t="s">
        <v>29</v>
      </c>
      <c r="I5" s="65" t="s">
        <v>32</v>
      </c>
      <c r="J5" s="23"/>
      <c r="K5" s="23"/>
    </row>
    <row r="6" spans="1:11" ht="12.75" customHeight="1" thickBot="1">
      <c r="A6" s="33">
        <v>1</v>
      </c>
      <c r="B6" s="52">
        <v>2</v>
      </c>
      <c r="C6" s="53">
        <v>3</v>
      </c>
      <c r="D6" s="52">
        <v>4</v>
      </c>
      <c r="E6" s="52">
        <v>5</v>
      </c>
      <c r="F6" s="52">
        <v>6</v>
      </c>
      <c r="G6" s="52">
        <v>7</v>
      </c>
      <c r="H6" s="66">
        <v>8</v>
      </c>
      <c r="I6" s="66">
        <v>9</v>
      </c>
      <c r="J6" s="23"/>
      <c r="K6" s="23"/>
    </row>
    <row r="7" spans="1:11" ht="17.100000000000001" customHeight="1" thickBot="1">
      <c r="A7" s="35">
        <v>1</v>
      </c>
      <c r="B7" s="54" t="s">
        <v>2</v>
      </c>
      <c r="C7" s="55" t="s">
        <v>3</v>
      </c>
      <c r="D7" s="56">
        <v>13</v>
      </c>
      <c r="E7" s="69" t="s">
        <v>22</v>
      </c>
      <c r="F7" s="70">
        <v>277</v>
      </c>
      <c r="G7" s="58">
        <v>23</v>
      </c>
      <c r="H7" s="75">
        <f>SUM(F7,(F7*G7/100))</f>
        <v>340.71</v>
      </c>
      <c r="I7" s="67">
        <f>H7*D7</f>
        <v>4429.2299999999996</v>
      </c>
    </row>
    <row r="8" spans="1:11" ht="17.100000000000001" customHeight="1" thickBot="1">
      <c r="A8" s="35">
        <v>2</v>
      </c>
      <c r="B8" s="59" t="s">
        <v>4</v>
      </c>
      <c r="C8" s="60" t="s">
        <v>16</v>
      </c>
      <c r="D8" s="56">
        <v>2</v>
      </c>
      <c r="E8" s="69" t="s">
        <v>22</v>
      </c>
      <c r="F8" s="70">
        <v>376</v>
      </c>
      <c r="G8" s="58">
        <v>23</v>
      </c>
      <c r="H8" s="75">
        <f t="shared" ref="H8:H42" si="0">SUM(F8,(F8*G8/100))</f>
        <v>462.48</v>
      </c>
      <c r="I8" s="67">
        <f t="shared" ref="I8:I42" si="1">H8*D8</f>
        <v>924.96</v>
      </c>
    </row>
    <row r="9" spans="1:11" ht="17.100000000000001" customHeight="1">
      <c r="A9" s="35">
        <v>3</v>
      </c>
      <c r="B9" s="95" t="s">
        <v>1</v>
      </c>
      <c r="C9" s="39" t="s">
        <v>35</v>
      </c>
      <c r="D9" s="40">
        <v>2</v>
      </c>
      <c r="E9" s="41" t="s">
        <v>22</v>
      </c>
      <c r="F9" s="42">
        <v>321</v>
      </c>
      <c r="G9" s="43">
        <v>23</v>
      </c>
      <c r="H9" s="42">
        <f t="shared" si="0"/>
        <v>394.83</v>
      </c>
      <c r="I9" s="71">
        <f t="shared" si="1"/>
        <v>789.66</v>
      </c>
    </row>
    <row r="10" spans="1:11" ht="17.100000000000001" customHeight="1">
      <c r="A10" s="35">
        <v>4</v>
      </c>
      <c r="B10" s="96"/>
      <c r="C10" s="27" t="s">
        <v>17</v>
      </c>
      <c r="D10" s="26">
        <v>2</v>
      </c>
      <c r="E10" s="28" t="s">
        <v>22</v>
      </c>
      <c r="F10" s="30">
        <v>339</v>
      </c>
      <c r="G10" s="24">
        <v>23</v>
      </c>
      <c r="H10" s="29">
        <f t="shared" si="0"/>
        <v>416.97</v>
      </c>
      <c r="I10" s="72">
        <f t="shared" si="1"/>
        <v>833.94</v>
      </c>
    </row>
    <row r="11" spans="1:11" ht="17.100000000000001" customHeight="1">
      <c r="A11" s="35">
        <v>5</v>
      </c>
      <c r="B11" s="96"/>
      <c r="C11" s="74" t="s">
        <v>18</v>
      </c>
      <c r="D11" s="26">
        <v>1</v>
      </c>
      <c r="E11" s="28" t="s">
        <v>22</v>
      </c>
      <c r="F11" s="29">
        <v>339</v>
      </c>
      <c r="G11" s="24">
        <v>23</v>
      </c>
      <c r="H11" s="29">
        <f t="shared" si="0"/>
        <v>416.97</v>
      </c>
      <c r="I11" s="72">
        <f t="shared" si="1"/>
        <v>416.97</v>
      </c>
    </row>
    <row r="12" spans="1:11" ht="17.100000000000001" customHeight="1" thickBot="1">
      <c r="A12" s="35">
        <v>6</v>
      </c>
      <c r="B12" s="97"/>
      <c r="C12" s="44" t="s">
        <v>19</v>
      </c>
      <c r="D12" s="45">
        <v>1</v>
      </c>
      <c r="E12" s="46" t="s">
        <v>22</v>
      </c>
      <c r="F12" s="47">
        <v>339</v>
      </c>
      <c r="G12" s="48">
        <v>23</v>
      </c>
      <c r="H12" s="51">
        <f t="shared" si="0"/>
        <v>416.97</v>
      </c>
      <c r="I12" s="73">
        <f t="shared" si="1"/>
        <v>416.97</v>
      </c>
    </row>
    <row r="13" spans="1:11" ht="17.100000000000001" customHeight="1">
      <c r="A13" s="35">
        <v>7</v>
      </c>
      <c r="B13" s="92" t="s">
        <v>9</v>
      </c>
      <c r="C13" s="43" t="s">
        <v>12</v>
      </c>
      <c r="D13" s="40">
        <v>4</v>
      </c>
      <c r="E13" s="41" t="s">
        <v>22</v>
      </c>
      <c r="F13" s="42">
        <v>540</v>
      </c>
      <c r="G13" s="43">
        <v>23</v>
      </c>
      <c r="H13" s="42">
        <f t="shared" si="0"/>
        <v>664.2</v>
      </c>
      <c r="I13" s="71">
        <f t="shared" si="1"/>
        <v>2656.8</v>
      </c>
    </row>
    <row r="14" spans="1:11" ht="17.100000000000001" customHeight="1">
      <c r="A14" s="35">
        <v>8</v>
      </c>
      <c r="B14" s="93"/>
      <c r="C14" s="32" t="s">
        <v>13</v>
      </c>
      <c r="D14" s="26">
        <v>4</v>
      </c>
      <c r="E14" s="28" t="s">
        <v>22</v>
      </c>
      <c r="F14" s="29">
        <v>628</v>
      </c>
      <c r="G14" s="24">
        <v>23</v>
      </c>
      <c r="H14" s="29">
        <f t="shared" si="0"/>
        <v>772.44</v>
      </c>
      <c r="I14" s="72">
        <f t="shared" si="1"/>
        <v>3089.76</v>
      </c>
    </row>
    <row r="15" spans="1:11" ht="17.100000000000001" customHeight="1">
      <c r="A15" s="35">
        <v>9</v>
      </c>
      <c r="B15" s="93"/>
      <c r="C15" s="31" t="s">
        <v>14</v>
      </c>
      <c r="D15" s="26">
        <v>4</v>
      </c>
      <c r="E15" s="28" t="s">
        <v>22</v>
      </c>
      <c r="F15" s="29">
        <v>628</v>
      </c>
      <c r="G15" s="24">
        <v>23</v>
      </c>
      <c r="H15" s="29">
        <f t="shared" si="0"/>
        <v>772.44</v>
      </c>
      <c r="I15" s="72">
        <f t="shared" si="1"/>
        <v>3089.76</v>
      </c>
    </row>
    <row r="16" spans="1:11" ht="17.100000000000001" customHeight="1" thickBot="1">
      <c r="A16" s="35">
        <v>10</v>
      </c>
      <c r="B16" s="94"/>
      <c r="C16" s="49" t="s">
        <v>15</v>
      </c>
      <c r="D16" s="50">
        <v>4</v>
      </c>
      <c r="E16" s="46" t="s">
        <v>22</v>
      </c>
      <c r="F16" s="51">
        <v>628</v>
      </c>
      <c r="G16" s="48">
        <v>23</v>
      </c>
      <c r="H16" s="51">
        <f t="shared" si="0"/>
        <v>772.44</v>
      </c>
      <c r="I16" s="73">
        <f t="shared" si="1"/>
        <v>3089.76</v>
      </c>
    </row>
    <row r="17" spans="1:9" ht="17.100000000000001" customHeight="1">
      <c r="A17" s="35">
        <v>11</v>
      </c>
      <c r="B17" s="98" t="s">
        <v>10</v>
      </c>
      <c r="C17" s="39" t="s">
        <v>5</v>
      </c>
      <c r="D17" s="40">
        <v>4</v>
      </c>
      <c r="E17" s="41" t="s">
        <v>22</v>
      </c>
      <c r="F17" s="42">
        <v>369</v>
      </c>
      <c r="G17" s="43">
        <v>23</v>
      </c>
      <c r="H17" s="42">
        <f t="shared" si="0"/>
        <v>453.87</v>
      </c>
      <c r="I17" s="71">
        <f t="shared" si="1"/>
        <v>1815.48</v>
      </c>
    </row>
    <row r="18" spans="1:9" ht="17.100000000000001" customHeight="1">
      <c r="A18" s="35">
        <v>12</v>
      </c>
      <c r="B18" s="96"/>
      <c r="C18" s="27" t="s">
        <v>6</v>
      </c>
      <c r="D18" s="26">
        <v>3</v>
      </c>
      <c r="E18" s="28" t="s">
        <v>22</v>
      </c>
      <c r="F18" s="29">
        <v>432</v>
      </c>
      <c r="G18" s="24">
        <v>23</v>
      </c>
      <c r="H18" s="29">
        <f t="shared" si="0"/>
        <v>531.36</v>
      </c>
      <c r="I18" s="72">
        <f t="shared" si="1"/>
        <v>1594.08</v>
      </c>
    </row>
    <row r="19" spans="1:9" ht="17.100000000000001" customHeight="1">
      <c r="A19" s="35">
        <v>13</v>
      </c>
      <c r="B19" s="96"/>
      <c r="C19" s="27" t="s">
        <v>7</v>
      </c>
      <c r="D19" s="26">
        <v>3</v>
      </c>
      <c r="E19" s="28" t="s">
        <v>22</v>
      </c>
      <c r="F19" s="30">
        <v>432</v>
      </c>
      <c r="G19" s="24">
        <v>23</v>
      </c>
      <c r="H19" s="29">
        <f t="shared" si="0"/>
        <v>531.36</v>
      </c>
      <c r="I19" s="72">
        <f t="shared" si="1"/>
        <v>1594.08</v>
      </c>
    </row>
    <row r="20" spans="1:9" ht="17.100000000000001" customHeight="1" thickBot="1">
      <c r="A20" s="35">
        <v>14</v>
      </c>
      <c r="B20" s="97"/>
      <c r="C20" s="49" t="s">
        <v>8</v>
      </c>
      <c r="D20" s="50">
        <v>3</v>
      </c>
      <c r="E20" s="46" t="s">
        <v>22</v>
      </c>
      <c r="F20" s="47">
        <v>432</v>
      </c>
      <c r="G20" s="48">
        <v>23</v>
      </c>
      <c r="H20" s="51">
        <f t="shared" si="0"/>
        <v>531.36</v>
      </c>
      <c r="I20" s="73">
        <f t="shared" si="1"/>
        <v>1594.08</v>
      </c>
    </row>
    <row r="21" spans="1:9" ht="17.100000000000001" customHeight="1" thickBot="1">
      <c r="A21" s="35">
        <v>15</v>
      </c>
      <c r="B21" s="62" t="s">
        <v>11</v>
      </c>
      <c r="C21" s="55" t="s">
        <v>20</v>
      </c>
      <c r="D21" s="56">
        <v>12</v>
      </c>
      <c r="E21" s="57" t="s">
        <v>22</v>
      </c>
      <c r="F21" s="63">
        <v>388</v>
      </c>
      <c r="G21" s="58">
        <v>23</v>
      </c>
      <c r="H21" s="75">
        <f t="shared" si="0"/>
        <v>477.24</v>
      </c>
      <c r="I21" s="67">
        <f t="shared" si="1"/>
        <v>5726.88</v>
      </c>
    </row>
    <row r="22" spans="1:9" ht="17.100000000000001" customHeight="1">
      <c r="A22" s="35">
        <v>16</v>
      </c>
      <c r="B22" s="105" t="s">
        <v>38</v>
      </c>
      <c r="C22" s="39" t="s">
        <v>5</v>
      </c>
      <c r="D22" s="40">
        <v>2</v>
      </c>
      <c r="E22" s="41" t="s">
        <v>22</v>
      </c>
      <c r="F22" s="61">
        <v>484.99</v>
      </c>
      <c r="G22" s="43">
        <v>23</v>
      </c>
      <c r="H22" s="42">
        <f t="shared" si="0"/>
        <v>596.53769999999997</v>
      </c>
      <c r="I22" s="71">
        <f t="shared" si="1"/>
        <v>1193.0753999999999</v>
      </c>
    </row>
    <row r="23" spans="1:9" ht="17.100000000000001" customHeight="1">
      <c r="A23" s="35">
        <v>17</v>
      </c>
      <c r="B23" s="106"/>
      <c r="C23" s="27" t="s">
        <v>6</v>
      </c>
      <c r="D23" s="26">
        <v>1</v>
      </c>
      <c r="E23" s="28" t="s">
        <v>22</v>
      </c>
      <c r="F23" s="30">
        <v>570.99</v>
      </c>
      <c r="G23" s="24">
        <v>23</v>
      </c>
      <c r="H23" s="29">
        <f t="shared" si="0"/>
        <v>702.31770000000006</v>
      </c>
      <c r="I23" s="72">
        <f t="shared" si="1"/>
        <v>702.31770000000006</v>
      </c>
    </row>
    <row r="24" spans="1:9" ht="17.100000000000001" customHeight="1">
      <c r="A24" s="35">
        <v>18</v>
      </c>
      <c r="B24" s="106"/>
      <c r="C24" s="27" t="s">
        <v>7</v>
      </c>
      <c r="D24" s="26">
        <v>1</v>
      </c>
      <c r="E24" s="28" t="s">
        <v>22</v>
      </c>
      <c r="F24" s="30">
        <v>570.99</v>
      </c>
      <c r="G24" s="24">
        <v>23</v>
      </c>
      <c r="H24" s="29">
        <f t="shared" si="0"/>
        <v>702.31770000000006</v>
      </c>
      <c r="I24" s="72">
        <f t="shared" si="1"/>
        <v>702.31770000000006</v>
      </c>
    </row>
    <row r="25" spans="1:9" ht="17.100000000000001" customHeight="1" thickBot="1">
      <c r="A25" s="35">
        <v>19</v>
      </c>
      <c r="B25" s="107"/>
      <c r="C25" s="49" t="s">
        <v>8</v>
      </c>
      <c r="D25" s="50">
        <v>1</v>
      </c>
      <c r="E25" s="46" t="s">
        <v>22</v>
      </c>
      <c r="F25" s="47">
        <v>570.99</v>
      </c>
      <c r="G25" s="48">
        <v>23</v>
      </c>
      <c r="H25" s="51">
        <f t="shared" si="0"/>
        <v>702.31770000000006</v>
      </c>
      <c r="I25" s="73">
        <f t="shared" si="1"/>
        <v>702.31770000000006</v>
      </c>
    </row>
    <row r="26" spans="1:9" ht="17.100000000000001" customHeight="1">
      <c r="A26" s="35">
        <v>20</v>
      </c>
      <c r="B26" s="99" t="s">
        <v>34</v>
      </c>
      <c r="C26" s="43" t="s">
        <v>48</v>
      </c>
      <c r="D26" s="40">
        <v>2</v>
      </c>
      <c r="E26" s="41" t="s">
        <v>22</v>
      </c>
      <c r="F26" s="61">
        <v>408.99</v>
      </c>
      <c r="G26" s="43">
        <v>23</v>
      </c>
      <c r="H26" s="42">
        <f t="shared" si="0"/>
        <v>503.05770000000001</v>
      </c>
      <c r="I26" s="71">
        <f t="shared" si="1"/>
        <v>1006.1154</v>
      </c>
    </row>
    <row r="27" spans="1:9" ht="17.100000000000001" customHeight="1">
      <c r="A27" s="35">
        <v>21</v>
      </c>
      <c r="B27" s="100"/>
      <c r="C27" s="24" t="s">
        <v>49</v>
      </c>
      <c r="D27" s="26">
        <v>2</v>
      </c>
      <c r="E27" s="28" t="s">
        <v>22</v>
      </c>
      <c r="F27" s="30">
        <v>308.99</v>
      </c>
      <c r="G27" s="24">
        <v>23</v>
      </c>
      <c r="H27" s="29">
        <f t="shared" si="0"/>
        <v>380.05770000000001</v>
      </c>
      <c r="I27" s="72">
        <f t="shared" si="1"/>
        <v>760.11540000000002</v>
      </c>
    </row>
    <row r="28" spans="1:9" ht="17.100000000000001" customHeight="1">
      <c r="A28" s="35">
        <v>22</v>
      </c>
      <c r="B28" s="100"/>
      <c r="C28" s="24" t="s">
        <v>50</v>
      </c>
      <c r="D28" s="26">
        <v>2</v>
      </c>
      <c r="E28" s="28" t="s">
        <v>22</v>
      </c>
      <c r="F28" s="30">
        <v>308.99</v>
      </c>
      <c r="G28" s="24">
        <v>23</v>
      </c>
      <c r="H28" s="29">
        <f t="shared" si="0"/>
        <v>380.05770000000001</v>
      </c>
      <c r="I28" s="72">
        <f t="shared" si="1"/>
        <v>760.11540000000002</v>
      </c>
    </row>
    <row r="29" spans="1:9" ht="17.100000000000001" customHeight="1" thickBot="1">
      <c r="A29" s="35">
        <v>23</v>
      </c>
      <c r="B29" s="101"/>
      <c r="C29" s="48" t="s">
        <v>51</v>
      </c>
      <c r="D29" s="50">
        <v>2</v>
      </c>
      <c r="E29" s="46" t="s">
        <v>22</v>
      </c>
      <c r="F29" s="30">
        <v>308.99</v>
      </c>
      <c r="G29" s="48">
        <v>23</v>
      </c>
      <c r="H29" s="51">
        <f t="shared" si="0"/>
        <v>380.05770000000001</v>
      </c>
      <c r="I29" s="73">
        <f t="shared" si="1"/>
        <v>760.11540000000002</v>
      </c>
    </row>
    <row r="30" spans="1:9" ht="17.100000000000001" customHeight="1" thickBot="1">
      <c r="A30" s="35">
        <v>24</v>
      </c>
      <c r="B30" s="64" t="s">
        <v>36</v>
      </c>
      <c r="C30" s="58" t="s">
        <v>52</v>
      </c>
      <c r="D30" s="56">
        <v>1</v>
      </c>
      <c r="E30" s="57" t="s">
        <v>22</v>
      </c>
      <c r="F30" s="63">
        <v>559.99</v>
      </c>
      <c r="G30" s="58">
        <v>23</v>
      </c>
      <c r="H30" s="75">
        <f t="shared" si="0"/>
        <v>688.78769999999997</v>
      </c>
      <c r="I30" s="67">
        <f t="shared" si="1"/>
        <v>688.78769999999997</v>
      </c>
    </row>
    <row r="31" spans="1:9" ht="17.100000000000001" customHeight="1">
      <c r="A31" s="35">
        <v>25</v>
      </c>
      <c r="B31" s="102" t="s">
        <v>37</v>
      </c>
      <c r="C31" s="43" t="s">
        <v>56</v>
      </c>
      <c r="D31" s="40">
        <v>1</v>
      </c>
      <c r="E31" s="41" t="s">
        <v>22</v>
      </c>
      <c r="F31" s="76">
        <v>397.55</v>
      </c>
      <c r="G31" s="43">
        <v>23</v>
      </c>
      <c r="H31" s="77">
        <f t="shared" si="0"/>
        <v>488.98649999999998</v>
      </c>
      <c r="I31" s="78">
        <f t="shared" si="1"/>
        <v>488.98649999999998</v>
      </c>
    </row>
    <row r="32" spans="1:9" ht="17.100000000000001" customHeight="1">
      <c r="A32" s="35">
        <v>26</v>
      </c>
      <c r="B32" s="103"/>
      <c r="C32" s="24" t="s">
        <v>53</v>
      </c>
      <c r="D32" s="26">
        <v>1</v>
      </c>
      <c r="E32" s="28" t="s">
        <v>22</v>
      </c>
      <c r="F32" s="79">
        <v>475.6</v>
      </c>
      <c r="G32" s="24">
        <v>23</v>
      </c>
      <c r="H32" s="80">
        <f t="shared" si="0"/>
        <v>584.98800000000006</v>
      </c>
      <c r="I32" s="82">
        <f t="shared" si="1"/>
        <v>584.98800000000006</v>
      </c>
    </row>
    <row r="33" spans="1:9" ht="17.100000000000001" customHeight="1">
      <c r="A33" s="35">
        <v>27</v>
      </c>
      <c r="B33" s="103"/>
      <c r="C33" s="24" t="s">
        <v>54</v>
      </c>
      <c r="D33" s="26">
        <v>1</v>
      </c>
      <c r="E33" s="28" t="s">
        <v>22</v>
      </c>
      <c r="F33" s="79">
        <v>475.6</v>
      </c>
      <c r="G33" s="24">
        <v>23</v>
      </c>
      <c r="H33" s="80">
        <f t="shared" si="0"/>
        <v>584.98800000000006</v>
      </c>
      <c r="I33" s="82">
        <f t="shared" si="1"/>
        <v>584.98800000000006</v>
      </c>
    </row>
    <row r="34" spans="1:9" ht="17.100000000000001" customHeight="1" thickBot="1">
      <c r="A34" s="35">
        <v>28</v>
      </c>
      <c r="B34" s="104"/>
      <c r="C34" s="38" t="s">
        <v>55</v>
      </c>
      <c r="D34" s="36">
        <v>1</v>
      </c>
      <c r="E34" s="37" t="s">
        <v>22</v>
      </c>
      <c r="F34" s="79">
        <v>475.6</v>
      </c>
      <c r="G34" s="38">
        <v>23</v>
      </c>
      <c r="H34" s="81">
        <f t="shared" si="0"/>
        <v>584.98800000000006</v>
      </c>
      <c r="I34" s="83">
        <f t="shared" si="1"/>
        <v>584.98800000000006</v>
      </c>
    </row>
    <row r="35" spans="1:9" ht="17.100000000000001" customHeight="1">
      <c r="A35" s="35">
        <v>29</v>
      </c>
      <c r="B35" s="108" t="s">
        <v>39</v>
      </c>
      <c r="C35" s="43" t="s">
        <v>40</v>
      </c>
      <c r="D35" s="40">
        <v>2</v>
      </c>
      <c r="E35" s="41" t="s">
        <v>22</v>
      </c>
      <c r="F35" s="61">
        <v>861.78</v>
      </c>
      <c r="G35" s="43">
        <v>23</v>
      </c>
      <c r="H35" s="42">
        <f t="shared" si="0"/>
        <v>1059.9893999999999</v>
      </c>
      <c r="I35" s="71">
        <f t="shared" si="1"/>
        <v>2119.9787999999999</v>
      </c>
    </row>
    <row r="36" spans="1:9" ht="17.100000000000001" customHeight="1">
      <c r="A36" s="35">
        <v>30</v>
      </c>
      <c r="B36" s="109"/>
      <c r="C36" s="24" t="s">
        <v>41</v>
      </c>
      <c r="D36" s="26">
        <v>2</v>
      </c>
      <c r="E36" s="28" t="s">
        <v>22</v>
      </c>
      <c r="F36" s="30">
        <v>861.78</v>
      </c>
      <c r="G36" s="24">
        <v>23</v>
      </c>
      <c r="H36" s="29">
        <f t="shared" si="0"/>
        <v>1059.9893999999999</v>
      </c>
      <c r="I36" s="72">
        <f t="shared" si="1"/>
        <v>2119.9787999999999</v>
      </c>
    </row>
    <row r="37" spans="1:9" ht="17.100000000000001" customHeight="1">
      <c r="A37" s="35">
        <v>31</v>
      </c>
      <c r="B37" s="109"/>
      <c r="C37" s="24" t="s">
        <v>42</v>
      </c>
      <c r="D37" s="26">
        <v>2</v>
      </c>
      <c r="E37" s="28" t="s">
        <v>22</v>
      </c>
      <c r="F37" s="30">
        <v>861.78</v>
      </c>
      <c r="G37" s="24">
        <v>23</v>
      </c>
      <c r="H37" s="29">
        <f t="shared" si="0"/>
        <v>1059.9893999999999</v>
      </c>
      <c r="I37" s="72">
        <f t="shared" si="1"/>
        <v>2119.9787999999999</v>
      </c>
    </row>
    <row r="38" spans="1:9" ht="17.100000000000001" customHeight="1">
      <c r="A38" s="35">
        <v>32</v>
      </c>
      <c r="B38" s="109"/>
      <c r="C38" s="24" t="s">
        <v>43</v>
      </c>
      <c r="D38" s="26">
        <v>2</v>
      </c>
      <c r="E38" s="28" t="s">
        <v>22</v>
      </c>
      <c r="F38" s="30">
        <v>861.78</v>
      </c>
      <c r="G38" s="24">
        <v>23</v>
      </c>
      <c r="H38" s="29">
        <f t="shared" si="0"/>
        <v>1059.9893999999999</v>
      </c>
      <c r="I38" s="72">
        <f t="shared" si="1"/>
        <v>2119.9787999999999</v>
      </c>
    </row>
    <row r="39" spans="1:9" ht="17.100000000000001" customHeight="1">
      <c r="A39" s="35">
        <v>33</v>
      </c>
      <c r="B39" s="109"/>
      <c r="C39" s="24" t="s">
        <v>44</v>
      </c>
      <c r="D39" s="26">
        <v>2</v>
      </c>
      <c r="E39" s="28" t="s">
        <v>22</v>
      </c>
      <c r="F39" s="30">
        <v>523.57000000000005</v>
      </c>
      <c r="G39" s="24">
        <v>23</v>
      </c>
      <c r="H39" s="29">
        <f t="shared" si="0"/>
        <v>643.99110000000007</v>
      </c>
      <c r="I39" s="72">
        <f t="shared" si="1"/>
        <v>1287.9822000000001</v>
      </c>
    </row>
    <row r="40" spans="1:9" ht="17.100000000000001" customHeight="1">
      <c r="A40" s="35">
        <v>34</v>
      </c>
      <c r="B40" s="109"/>
      <c r="C40" s="24" t="s">
        <v>45</v>
      </c>
      <c r="D40" s="26">
        <v>2</v>
      </c>
      <c r="E40" s="28" t="s">
        <v>22</v>
      </c>
      <c r="F40" s="30">
        <v>861.78</v>
      </c>
      <c r="G40" s="24">
        <v>23</v>
      </c>
      <c r="H40" s="29">
        <f t="shared" si="0"/>
        <v>1059.9893999999999</v>
      </c>
      <c r="I40" s="72">
        <f t="shared" si="1"/>
        <v>2119.9787999999999</v>
      </c>
    </row>
    <row r="41" spans="1:9" ht="17.100000000000001" customHeight="1">
      <c r="A41" s="35">
        <v>35</v>
      </c>
      <c r="B41" s="109"/>
      <c r="C41" s="24" t="s">
        <v>46</v>
      </c>
      <c r="D41" s="26">
        <v>2</v>
      </c>
      <c r="E41" s="28" t="s">
        <v>22</v>
      </c>
      <c r="F41" s="30">
        <v>861.78</v>
      </c>
      <c r="G41" s="24">
        <v>23</v>
      </c>
      <c r="H41" s="29">
        <f t="shared" si="0"/>
        <v>1059.9893999999999</v>
      </c>
      <c r="I41" s="72">
        <f t="shared" si="1"/>
        <v>2119.9787999999999</v>
      </c>
    </row>
    <row r="42" spans="1:9" ht="17.100000000000001" customHeight="1" thickBot="1">
      <c r="A42" s="35">
        <v>36</v>
      </c>
      <c r="B42" s="110"/>
      <c r="C42" s="48" t="s">
        <v>47</v>
      </c>
      <c r="D42" s="50">
        <v>2</v>
      </c>
      <c r="E42" s="46" t="s">
        <v>22</v>
      </c>
      <c r="F42" s="47">
        <v>861.78</v>
      </c>
      <c r="G42" s="48">
        <v>23</v>
      </c>
      <c r="H42" s="51">
        <f t="shared" si="0"/>
        <v>1059.9893999999999</v>
      </c>
      <c r="I42" s="73">
        <f t="shared" si="1"/>
        <v>2119.9787999999999</v>
      </c>
    </row>
    <row r="43" spans="1:9" ht="21" customHeight="1">
      <c r="A43" s="86" t="s">
        <v>0</v>
      </c>
      <c r="B43" s="87"/>
      <c r="C43" s="87"/>
      <c r="D43" s="87"/>
      <c r="E43" s="87"/>
      <c r="F43" s="87"/>
      <c r="G43" s="87"/>
      <c r="H43" s="88"/>
      <c r="I43" s="68">
        <f>SUM(I7:I42)</f>
        <v>57709.472099999977</v>
      </c>
    </row>
    <row r="44" spans="1:9" ht="15.75">
      <c r="B44" s="16"/>
      <c r="C44" s="15"/>
      <c r="D44" s="17"/>
      <c r="G44" s="17"/>
      <c r="H44" s="18"/>
    </row>
    <row r="45" spans="1:9" ht="15.75">
      <c r="B45" s="16"/>
      <c r="C45" s="15"/>
      <c r="D45" s="17"/>
      <c r="E45" s="18"/>
      <c r="F45" s="18"/>
      <c r="G45" s="17"/>
      <c r="H45" s="18"/>
    </row>
    <row r="46" spans="1:9" ht="40.5" customHeight="1">
      <c r="B46" s="16"/>
      <c r="C46" s="15"/>
      <c r="D46" s="17"/>
      <c r="E46" s="18"/>
      <c r="F46" s="18"/>
      <c r="G46" s="91" t="s">
        <v>33</v>
      </c>
      <c r="H46" s="91"/>
      <c r="I46" s="91"/>
    </row>
    <row r="47" spans="1:9" ht="15.75">
      <c r="B47" s="16"/>
      <c r="C47" s="15"/>
      <c r="D47" s="17"/>
      <c r="E47" s="18"/>
      <c r="F47" s="18"/>
      <c r="G47" s="17"/>
      <c r="H47" s="18"/>
    </row>
    <row r="48" spans="1:9" ht="15.75">
      <c r="B48" s="16"/>
      <c r="C48" s="15"/>
      <c r="D48" s="17"/>
      <c r="E48" s="18"/>
      <c r="F48" s="18"/>
      <c r="G48" s="17"/>
      <c r="H48" s="18"/>
    </row>
    <row r="49" spans="2:8">
      <c r="B49" s="17"/>
      <c r="C49" s="17"/>
      <c r="D49" s="17"/>
      <c r="E49" s="18"/>
      <c r="F49" s="18"/>
      <c r="G49" s="17"/>
      <c r="H49" s="18"/>
    </row>
    <row r="50" spans="2:8">
      <c r="B50" s="19"/>
      <c r="C50" s="20"/>
      <c r="D50" s="17"/>
      <c r="F50" s="22"/>
      <c r="G50" s="17"/>
      <c r="H50" s="18"/>
    </row>
    <row r="51" spans="2:8">
      <c r="B51" s="21"/>
      <c r="C51" s="20"/>
      <c r="D51" s="17"/>
      <c r="E51" s="18"/>
      <c r="F51" s="18"/>
      <c r="G51" s="17"/>
      <c r="H51" s="18"/>
    </row>
    <row r="52" spans="2:8">
      <c r="B52" s="3"/>
      <c r="C52" s="2"/>
      <c r="E52" s="10"/>
      <c r="F52" s="10"/>
    </row>
    <row r="53" spans="2:8">
      <c r="B53" s="3"/>
      <c r="C53" s="2"/>
      <c r="E53" s="10"/>
      <c r="F53" s="10"/>
    </row>
    <row r="54" spans="2:8">
      <c r="E54" s="10"/>
      <c r="F54" s="10"/>
    </row>
    <row r="55" spans="2:8">
      <c r="B55" s="8"/>
      <c r="C55" s="7"/>
      <c r="F55" s="10"/>
    </row>
    <row r="56" spans="2:8">
      <c r="B56" s="3"/>
      <c r="C56" s="2"/>
      <c r="F56" s="10"/>
    </row>
    <row r="57" spans="2:8">
      <c r="B57" s="3"/>
      <c r="C57" s="2"/>
      <c r="F57" s="10"/>
    </row>
    <row r="58" spans="2:8">
      <c r="B58" s="3"/>
      <c r="C58" s="2"/>
      <c r="F58" s="10"/>
    </row>
    <row r="59" spans="2:8">
      <c r="F59" s="10"/>
    </row>
    <row r="60" spans="2:8">
      <c r="B60" s="3"/>
      <c r="C60" s="2"/>
      <c r="F60" s="10"/>
    </row>
    <row r="61" spans="2:8">
      <c r="B61" s="3"/>
      <c r="C61" s="2"/>
      <c r="F61" s="10"/>
    </row>
    <row r="62" spans="2:8">
      <c r="B62" s="3"/>
      <c r="C62" s="2"/>
      <c r="F62" s="10"/>
    </row>
    <row r="63" spans="2:8">
      <c r="B63" s="3"/>
      <c r="C63" s="2"/>
      <c r="F63" s="10"/>
    </row>
    <row r="64" spans="2:8">
      <c r="F64" s="10"/>
    </row>
    <row r="65" spans="2:6">
      <c r="B65" s="3"/>
      <c r="C65" s="4"/>
      <c r="F65" s="10"/>
    </row>
    <row r="66" spans="2:6">
      <c r="B66" s="3"/>
      <c r="C66" s="2"/>
      <c r="F66" s="10"/>
    </row>
    <row r="67" spans="2:6">
      <c r="B67" s="3"/>
      <c r="C67" s="2"/>
      <c r="F67" s="10"/>
    </row>
    <row r="68" spans="2:6">
      <c r="B68" s="5"/>
      <c r="C68" s="3"/>
      <c r="F68" s="10"/>
    </row>
    <row r="69" spans="2:6">
      <c r="F69" s="10"/>
    </row>
    <row r="70" spans="2:6">
      <c r="B70" s="1"/>
      <c r="F70" s="10"/>
    </row>
    <row r="71" spans="2:6">
      <c r="F71" s="10"/>
    </row>
    <row r="72" spans="2:6">
      <c r="B72" s="3"/>
      <c r="C72" s="9"/>
      <c r="F72" s="10"/>
    </row>
    <row r="73" spans="2:6">
      <c r="F73" s="10"/>
    </row>
    <row r="74" spans="2:6">
      <c r="B74" s="6"/>
      <c r="C74" s="11"/>
      <c r="F74" s="10"/>
    </row>
    <row r="76" spans="2:6">
      <c r="C76" s="12"/>
      <c r="E76" s="13"/>
      <c r="F76" s="10"/>
    </row>
    <row r="77" spans="2:6">
      <c r="C77" s="12"/>
      <c r="E77" s="13"/>
    </row>
    <row r="78" spans="2:6">
      <c r="F78" s="14"/>
    </row>
  </sheetData>
  <mergeCells count="12">
    <mergeCell ref="B4:F4"/>
    <mergeCell ref="A43:H43"/>
    <mergeCell ref="A3:I3"/>
    <mergeCell ref="G1:I1"/>
    <mergeCell ref="G46:I46"/>
    <mergeCell ref="B13:B16"/>
    <mergeCell ref="B9:B12"/>
    <mergeCell ref="B17:B20"/>
    <mergeCell ref="B26:B29"/>
    <mergeCell ref="B31:B34"/>
    <mergeCell ref="B22:B25"/>
    <mergeCell ref="B35:B42"/>
  </mergeCells>
  <pageMargins left="0.23622047244094491" right="0.23622047244094491" top="0.15748031496062992" bottom="0.15748031496062992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6725-5857-44E8-8F2E-ACFBBFF4747D}">
  <sheetPr>
    <pageSetUpPr fitToPage="1"/>
  </sheetPr>
  <dimension ref="A1:S78"/>
  <sheetViews>
    <sheetView tabSelected="1" topLeftCell="A22" workbookViewId="0">
      <selection activeCell="G1" sqref="G1:I1"/>
    </sheetView>
  </sheetViews>
  <sheetFormatPr defaultRowHeight="15"/>
  <cols>
    <col min="1" max="1" width="5.42578125" customWidth="1"/>
    <col min="2" max="2" width="40.5703125" customWidth="1"/>
    <col min="3" max="3" width="47" customWidth="1"/>
    <col min="4" max="4" width="12" customWidth="1"/>
    <col min="5" max="5" width="11.5703125" customWidth="1"/>
    <col min="6" max="6" width="15.85546875" customWidth="1"/>
    <col min="7" max="7" width="8" customWidth="1"/>
    <col min="8" max="8" width="15.7109375" style="10" customWidth="1"/>
    <col min="9" max="9" width="15.85546875" style="10" customWidth="1"/>
    <col min="10" max="10" width="20.5703125" customWidth="1"/>
  </cols>
  <sheetData>
    <row r="1" spans="1:11" ht="12.75" customHeight="1">
      <c r="G1" s="90" t="s">
        <v>70</v>
      </c>
      <c r="H1" s="90"/>
      <c r="I1" s="90"/>
    </row>
    <row r="2" spans="1:11" ht="1.5" customHeight="1"/>
    <row r="3" spans="1:11" ht="11.25" customHeight="1">
      <c r="A3" s="89" t="s">
        <v>30</v>
      </c>
      <c r="B3" s="89"/>
      <c r="C3" s="89"/>
      <c r="D3" s="89"/>
      <c r="E3" s="89"/>
      <c r="F3" s="89"/>
      <c r="G3" s="89"/>
      <c r="H3" s="89"/>
      <c r="I3" s="89"/>
    </row>
    <row r="4" spans="1:11" ht="7.5" customHeight="1">
      <c r="B4" s="84"/>
      <c r="C4" s="84"/>
      <c r="D4" s="84"/>
      <c r="E4" s="85"/>
      <c r="F4" s="85"/>
    </row>
    <row r="5" spans="1:11" ht="33.75" customHeight="1">
      <c r="A5" s="33" t="s">
        <v>24</v>
      </c>
      <c r="B5" s="25" t="s">
        <v>23</v>
      </c>
      <c r="C5" s="34" t="s">
        <v>25</v>
      </c>
      <c r="D5" s="25" t="s">
        <v>26</v>
      </c>
      <c r="E5" s="25" t="s">
        <v>21</v>
      </c>
      <c r="F5" s="25" t="s">
        <v>27</v>
      </c>
      <c r="G5" s="25" t="s">
        <v>28</v>
      </c>
      <c r="H5" s="65" t="s">
        <v>29</v>
      </c>
      <c r="I5" s="65" t="s">
        <v>32</v>
      </c>
      <c r="J5" s="23"/>
      <c r="K5" s="23"/>
    </row>
    <row r="6" spans="1:11" ht="12.75" customHeight="1" thickBot="1">
      <c r="A6" s="147">
        <v>1</v>
      </c>
      <c r="B6" s="52">
        <v>2</v>
      </c>
      <c r="C6" s="147">
        <v>3</v>
      </c>
      <c r="D6" s="52">
        <v>4</v>
      </c>
      <c r="E6" s="147">
        <v>5</v>
      </c>
      <c r="F6" s="52">
        <v>6</v>
      </c>
      <c r="G6" s="147">
        <v>7</v>
      </c>
      <c r="H6" s="52">
        <v>8</v>
      </c>
      <c r="I6" s="147">
        <v>9</v>
      </c>
      <c r="J6" s="23"/>
      <c r="K6" s="23"/>
    </row>
    <row r="7" spans="1:11" ht="17.100000000000001" customHeight="1" thickBot="1">
      <c r="A7" s="35">
        <v>1</v>
      </c>
      <c r="B7" s="54" t="s">
        <v>2</v>
      </c>
      <c r="C7" s="55" t="s">
        <v>3</v>
      </c>
      <c r="D7" s="56">
        <v>6</v>
      </c>
      <c r="E7" s="69" t="s">
        <v>22</v>
      </c>
      <c r="F7" s="70"/>
      <c r="G7" s="58"/>
      <c r="H7" s="75"/>
      <c r="I7" s="67"/>
    </row>
    <row r="8" spans="1:11" ht="17.100000000000001" customHeight="1" thickBot="1">
      <c r="A8" s="35">
        <v>2</v>
      </c>
      <c r="B8" s="59" t="s">
        <v>4</v>
      </c>
      <c r="C8" s="60" t="s">
        <v>16</v>
      </c>
      <c r="D8" s="56">
        <v>1</v>
      </c>
      <c r="E8" s="69" t="s">
        <v>22</v>
      </c>
      <c r="F8" s="70"/>
      <c r="G8" s="58"/>
      <c r="H8" s="75"/>
      <c r="I8" s="67"/>
    </row>
    <row r="9" spans="1:11" ht="17.100000000000001" customHeight="1">
      <c r="A9" s="35">
        <v>3</v>
      </c>
      <c r="B9" s="95" t="s">
        <v>1</v>
      </c>
      <c r="C9" s="39" t="s">
        <v>35</v>
      </c>
      <c r="D9" s="40">
        <v>1</v>
      </c>
      <c r="E9" s="41" t="s">
        <v>22</v>
      </c>
      <c r="F9" s="42"/>
      <c r="G9" s="43"/>
      <c r="H9" s="42"/>
      <c r="I9" s="71"/>
    </row>
    <row r="10" spans="1:11" ht="17.100000000000001" customHeight="1">
      <c r="A10" s="35">
        <v>4</v>
      </c>
      <c r="B10" s="96"/>
      <c r="C10" s="27" t="s">
        <v>17</v>
      </c>
      <c r="D10" s="26">
        <v>1</v>
      </c>
      <c r="E10" s="28" t="s">
        <v>22</v>
      </c>
      <c r="F10" s="30"/>
      <c r="G10" s="24"/>
      <c r="H10" s="29"/>
      <c r="I10" s="72"/>
    </row>
    <row r="11" spans="1:11" ht="17.100000000000001" customHeight="1">
      <c r="A11" s="35">
        <v>5</v>
      </c>
      <c r="B11" s="96"/>
      <c r="C11" s="148" t="s">
        <v>18</v>
      </c>
      <c r="D11" s="26">
        <v>2</v>
      </c>
      <c r="E11" s="28" t="s">
        <v>22</v>
      </c>
      <c r="F11" s="29"/>
      <c r="G11" s="24"/>
      <c r="H11" s="29"/>
      <c r="I11" s="72"/>
    </row>
    <row r="12" spans="1:11" ht="17.100000000000001" customHeight="1" thickBot="1">
      <c r="A12" s="35">
        <v>6</v>
      </c>
      <c r="B12" s="97"/>
      <c r="C12" s="44" t="s">
        <v>19</v>
      </c>
      <c r="D12" s="45">
        <v>1</v>
      </c>
      <c r="E12" s="46" t="s">
        <v>22</v>
      </c>
      <c r="F12" s="47"/>
      <c r="G12" s="48"/>
      <c r="H12" s="51"/>
      <c r="I12" s="73"/>
    </row>
    <row r="13" spans="1:11" ht="17.100000000000001" customHeight="1">
      <c r="A13" s="35">
        <v>7</v>
      </c>
      <c r="B13" s="92" t="s">
        <v>9</v>
      </c>
      <c r="C13" s="43" t="s">
        <v>12</v>
      </c>
      <c r="D13" s="40">
        <v>1</v>
      </c>
      <c r="E13" s="41" t="s">
        <v>22</v>
      </c>
      <c r="F13" s="42"/>
      <c r="G13" s="43"/>
      <c r="H13" s="42"/>
      <c r="I13" s="71"/>
    </row>
    <row r="14" spans="1:11" ht="17.100000000000001" customHeight="1">
      <c r="A14" s="35">
        <v>8</v>
      </c>
      <c r="B14" s="93"/>
      <c r="C14" s="32" t="s">
        <v>13</v>
      </c>
      <c r="D14" s="26">
        <v>1</v>
      </c>
      <c r="E14" s="28" t="s">
        <v>22</v>
      </c>
      <c r="F14" s="29"/>
      <c r="G14" s="24"/>
      <c r="H14" s="29"/>
      <c r="I14" s="72"/>
    </row>
    <row r="15" spans="1:11" ht="17.100000000000001" customHeight="1">
      <c r="A15" s="35">
        <v>9</v>
      </c>
      <c r="B15" s="93"/>
      <c r="C15" s="31" t="s">
        <v>14</v>
      </c>
      <c r="D15" s="26">
        <v>1</v>
      </c>
      <c r="E15" s="28" t="s">
        <v>22</v>
      </c>
      <c r="F15" s="29"/>
      <c r="G15" s="24"/>
      <c r="H15" s="29"/>
      <c r="I15" s="72"/>
    </row>
    <row r="16" spans="1:11" ht="17.100000000000001" customHeight="1" thickBot="1">
      <c r="A16" s="35">
        <v>10</v>
      </c>
      <c r="B16" s="94"/>
      <c r="C16" s="49" t="s">
        <v>15</v>
      </c>
      <c r="D16" s="50">
        <v>2</v>
      </c>
      <c r="E16" s="46" t="s">
        <v>22</v>
      </c>
      <c r="F16" s="51"/>
      <c r="G16" s="48"/>
      <c r="H16" s="51"/>
      <c r="I16" s="73"/>
    </row>
    <row r="17" spans="1:19" ht="17.100000000000001" customHeight="1">
      <c r="A17" s="35">
        <v>11</v>
      </c>
      <c r="B17" s="98" t="s">
        <v>10</v>
      </c>
      <c r="C17" s="39" t="s">
        <v>57</v>
      </c>
      <c r="D17" s="40">
        <v>2</v>
      </c>
      <c r="E17" s="41" t="s">
        <v>22</v>
      </c>
      <c r="F17" s="42"/>
      <c r="G17" s="43"/>
      <c r="H17" s="42"/>
      <c r="I17" s="71"/>
    </row>
    <row r="18" spans="1:19" ht="17.100000000000001" customHeight="1">
      <c r="A18" s="35">
        <v>12</v>
      </c>
      <c r="B18" s="96"/>
      <c r="C18" s="27" t="s">
        <v>58</v>
      </c>
      <c r="D18" s="26">
        <v>1</v>
      </c>
      <c r="E18" s="28" t="s">
        <v>22</v>
      </c>
      <c r="F18" s="29"/>
      <c r="G18" s="24"/>
      <c r="H18" s="29"/>
      <c r="I18" s="72"/>
    </row>
    <row r="19" spans="1:19" ht="17.100000000000001" customHeight="1">
      <c r="A19" s="35">
        <v>13</v>
      </c>
      <c r="B19" s="96"/>
      <c r="C19" s="27" t="s">
        <v>59</v>
      </c>
      <c r="D19" s="26">
        <v>1</v>
      </c>
      <c r="E19" s="28" t="s">
        <v>22</v>
      </c>
      <c r="F19" s="30"/>
      <c r="G19" s="24"/>
      <c r="H19" s="29"/>
      <c r="I19" s="72"/>
    </row>
    <row r="20" spans="1:19" ht="17.100000000000001" customHeight="1" thickBot="1">
      <c r="A20" s="35">
        <v>14</v>
      </c>
      <c r="B20" s="97"/>
      <c r="C20" s="49" t="s">
        <v>60</v>
      </c>
      <c r="D20" s="50">
        <v>1</v>
      </c>
      <c r="E20" s="46" t="s">
        <v>22</v>
      </c>
      <c r="F20" s="47"/>
      <c r="G20" s="48"/>
      <c r="H20" s="51"/>
      <c r="I20" s="73"/>
    </row>
    <row r="21" spans="1:19" ht="17.100000000000001" customHeight="1" thickBot="1">
      <c r="A21" s="35">
        <v>15</v>
      </c>
      <c r="B21" s="62" t="s">
        <v>11</v>
      </c>
      <c r="C21" s="55" t="s">
        <v>20</v>
      </c>
      <c r="D21" s="112">
        <v>5</v>
      </c>
      <c r="E21" s="113" t="s">
        <v>22</v>
      </c>
      <c r="F21" s="114"/>
      <c r="G21" s="115"/>
      <c r="H21" s="116"/>
      <c r="I21" s="67"/>
      <c r="J21" s="4"/>
    </row>
    <row r="22" spans="1:19" ht="17.100000000000001" customHeight="1">
      <c r="A22" s="35">
        <v>16</v>
      </c>
      <c r="B22" s="105" t="s">
        <v>38</v>
      </c>
      <c r="C22" s="39" t="s">
        <v>57</v>
      </c>
      <c r="D22" s="117">
        <v>1</v>
      </c>
      <c r="E22" s="118" t="s">
        <v>22</v>
      </c>
      <c r="F22" s="119"/>
      <c r="G22" s="120"/>
      <c r="H22" s="121"/>
      <c r="I22" s="71"/>
      <c r="J22" s="4"/>
      <c r="S22" s="4"/>
    </row>
    <row r="23" spans="1:19" ht="17.100000000000001" customHeight="1">
      <c r="A23" s="35">
        <v>17</v>
      </c>
      <c r="B23" s="106"/>
      <c r="C23" s="27" t="s">
        <v>58</v>
      </c>
      <c r="D23" s="122">
        <v>1</v>
      </c>
      <c r="E23" s="123" t="s">
        <v>22</v>
      </c>
      <c r="F23" s="124"/>
      <c r="G23" s="31"/>
      <c r="H23" s="125"/>
      <c r="I23" s="72"/>
      <c r="J23" s="4"/>
    </row>
    <row r="24" spans="1:19" ht="17.100000000000001" customHeight="1">
      <c r="A24" s="35">
        <v>18</v>
      </c>
      <c r="B24" s="106"/>
      <c r="C24" s="27" t="s">
        <v>59</v>
      </c>
      <c r="D24" s="122">
        <v>1</v>
      </c>
      <c r="E24" s="123" t="s">
        <v>22</v>
      </c>
      <c r="F24" s="124"/>
      <c r="G24" s="31"/>
      <c r="H24" s="125"/>
      <c r="I24" s="72"/>
      <c r="J24" s="4"/>
    </row>
    <row r="25" spans="1:19" ht="17.100000000000001" customHeight="1" thickBot="1">
      <c r="A25" s="35">
        <v>19</v>
      </c>
      <c r="B25" s="107"/>
      <c r="C25" s="49" t="s">
        <v>60</v>
      </c>
      <c r="D25" s="126">
        <v>1</v>
      </c>
      <c r="E25" s="127" t="s">
        <v>22</v>
      </c>
      <c r="F25" s="128"/>
      <c r="G25" s="44"/>
      <c r="H25" s="129"/>
      <c r="I25" s="73"/>
      <c r="J25" s="4"/>
    </row>
    <row r="26" spans="1:19" ht="17.100000000000001" customHeight="1">
      <c r="A26" s="35">
        <v>20</v>
      </c>
      <c r="B26" s="95" t="s">
        <v>34</v>
      </c>
      <c r="C26" s="120" t="s">
        <v>65</v>
      </c>
      <c r="D26" s="117">
        <v>2</v>
      </c>
      <c r="E26" s="118" t="s">
        <v>22</v>
      </c>
      <c r="F26" s="119"/>
      <c r="G26" s="120"/>
      <c r="H26" s="121"/>
      <c r="I26" s="71"/>
      <c r="J26" s="111"/>
    </row>
    <row r="27" spans="1:19" ht="17.100000000000001" customHeight="1">
      <c r="A27" s="35">
        <v>21</v>
      </c>
      <c r="B27" s="130"/>
      <c r="C27" s="31" t="s">
        <v>66</v>
      </c>
      <c r="D27" s="122">
        <v>2</v>
      </c>
      <c r="E27" s="123" t="s">
        <v>22</v>
      </c>
      <c r="F27" s="124"/>
      <c r="G27" s="31"/>
      <c r="H27" s="125"/>
      <c r="I27" s="72"/>
      <c r="J27" s="111"/>
    </row>
    <row r="28" spans="1:19" ht="17.100000000000001" customHeight="1">
      <c r="A28" s="35">
        <v>22</v>
      </c>
      <c r="B28" s="130"/>
      <c r="C28" s="31" t="s">
        <v>67</v>
      </c>
      <c r="D28" s="122">
        <v>2</v>
      </c>
      <c r="E28" s="123" t="s">
        <v>22</v>
      </c>
      <c r="F28" s="124"/>
      <c r="G28" s="31"/>
      <c r="H28" s="125"/>
      <c r="I28" s="72"/>
      <c r="J28" s="111"/>
    </row>
    <row r="29" spans="1:19" ht="17.100000000000001" customHeight="1" thickBot="1">
      <c r="A29" s="35">
        <v>23</v>
      </c>
      <c r="B29" s="131"/>
      <c r="C29" s="44" t="s">
        <v>68</v>
      </c>
      <c r="D29" s="126">
        <v>2</v>
      </c>
      <c r="E29" s="127" t="s">
        <v>22</v>
      </c>
      <c r="F29" s="124"/>
      <c r="G29" s="44"/>
      <c r="H29" s="129"/>
      <c r="I29" s="73"/>
      <c r="J29" s="111"/>
    </row>
    <row r="30" spans="1:19" ht="17.100000000000001" customHeight="1" thickBot="1">
      <c r="A30" s="35">
        <v>24</v>
      </c>
      <c r="B30" s="132" t="s">
        <v>36</v>
      </c>
      <c r="C30" s="115" t="s">
        <v>69</v>
      </c>
      <c r="D30" s="112">
        <v>1</v>
      </c>
      <c r="E30" s="113" t="s">
        <v>22</v>
      </c>
      <c r="F30" s="114"/>
      <c r="G30" s="115"/>
      <c r="H30" s="116"/>
      <c r="I30" s="67"/>
      <c r="J30" s="4"/>
    </row>
    <row r="31" spans="1:19" ht="17.100000000000001" customHeight="1">
      <c r="A31" s="35">
        <v>25</v>
      </c>
      <c r="B31" s="133" t="s">
        <v>37</v>
      </c>
      <c r="C31" s="120" t="s">
        <v>61</v>
      </c>
      <c r="D31" s="117">
        <v>1</v>
      </c>
      <c r="E31" s="118" t="s">
        <v>22</v>
      </c>
      <c r="F31" s="134"/>
      <c r="G31" s="120"/>
      <c r="H31" s="135"/>
      <c r="I31" s="78"/>
      <c r="J31" s="4"/>
    </row>
    <row r="32" spans="1:19" ht="17.100000000000001" customHeight="1">
      <c r="A32" s="35">
        <v>26</v>
      </c>
      <c r="B32" s="136"/>
      <c r="C32" s="31" t="s">
        <v>62</v>
      </c>
      <c r="D32" s="122">
        <v>1</v>
      </c>
      <c r="E32" s="123" t="s">
        <v>22</v>
      </c>
      <c r="F32" s="137"/>
      <c r="G32" s="31"/>
      <c r="H32" s="138"/>
      <c r="I32" s="82"/>
      <c r="J32" s="4"/>
    </row>
    <row r="33" spans="1:10" ht="17.100000000000001" customHeight="1">
      <c r="A33" s="35">
        <v>27</v>
      </c>
      <c r="B33" s="136"/>
      <c r="C33" s="31" t="s">
        <v>63</v>
      </c>
      <c r="D33" s="122">
        <v>1</v>
      </c>
      <c r="E33" s="123" t="s">
        <v>22</v>
      </c>
      <c r="F33" s="137"/>
      <c r="G33" s="31"/>
      <c r="H33" s="138"/>
      <c r="I33" s="82"/>
      <c r="J33" s="4"/>
    </row>
    <row r="34" spans="1:10" ht="17.100000000000001" customHeight="1" thickBot="1">
      <c r="A34" s="35">
        <v>28</v>
      </c>
      <c r="B34" s="139"/>
      <c r="C34" s="140" t="s">
        <v>64</v>
      </c>
      <c r="D34" s="141">
        <v>1</v>
      </c>
      <c r="E34" s="142" t="s">
        <v>22</v>
      </c>
      <c r="F34" s="137"/>
      <c r="G34" s="140"/>
      <c r="H34" s="143"/>
      <c r="I34" s="83"/>
      <c r="J34" s="4"/>
    </row>
    <row r="35" spans="1:10" ht="17.100000000000001" customHeight="1">
      <c r="A35" s="35">
        <v>29</v>
      </c>
      <c r="B35" s="144" t="s">
        <v>39</v>
      </c>
      <c r="C35" s="120" t="s">
        <v>40</v>
      </c>
      <c r="D35" s="117">
        <v>1</v>
      </c>
      <c r="E35" s="118" t="s">
        <v>22</v>
      </c>
      <c r="F35" s="119"/>
      <c r="G35" s="120"/>
      <c r="H35" s="121"/>
      <c r="I35" s="71"/>
      <c r="J35" s="4"/>
    </row>
    <row r="36" spans="1:10" ht="17.100000000000001" customHeight="1">
      <c r="A36" s="35">
        <v>30</v>
      </c>
      <c r="B36" s="145"/>
      <c r="C36" s="31" t="s">
        <v>41</v>
      </c>
      <c r="D36" s="122">
        <v>1</v>
      </c>
      <c r="E36" s="123" t="s">
        <v>22</v>
      </c>
      <c r="F36" s="124"/>
      <c r="G36" s="31"/>
      <c r="H36" s="125"/>
      <c r="I36" s="72"/>
      <c r="J36" s="4"/>
    </row>
    <row r="37" spans="1:10" ht="17.100000000000001" customHeight="1">
      <c r="A37" s="35">
        <v>31</v>
      </c>
      <c r="B37" s="145"/>
      <c r="C37" s="31" t="s">
        <v>42</v>
      </c>
      <c r="D37" s="122">
        <v>1</v>
      </c>
      <c r="E37" s="123" t="s">
        <v>22</v>
      </c>
      <c r="F37" s="124"/>
      <c r="G37" s="31"/>
      <c r="H37" s="125"/>
      <c r="I37" s="72"/>
      <c r="J37" s="4"/>
    </row>
    <row r="38" spans="1:10" ht="17.100000000000001" customHeight="1">
      <c r="A38" s="35">
        <v>32</v>
      </c>
      <c r="B38" s="145"/>
      <c r="C38" s="31" t="s">
        <v>43</v>
      </c>
      <c r="D38" s="122">
        <v>1</v>
      </c>
      <c r="E38" s="123" t="s">
        <v>22</v>
      </c>
      <c r="F38" s="124"/>
      <c r="G38" s="31"/>
      <c r="H38" s="125"/>
      <c r="I38" s="72"/>
      <c r="J38" s="4"/>
    </row>
    <row r="39" spans="1:10" ht="17.100000000000001" customHeight="1">
      <c r="A39" s="35">
        <v>33</v>
      </c>
      <c r="B39" s="145"/>
      <c r="C39" s="31" t="s">
        <v>44</v>
      </c>
      <c r="D39" s="122">
        <v>1</v>
      </c>
      <c r="E39" s="123" t="s">
        <v>22</v>
      </c>
      <c r="F39" s="124"/>
      <c r="G39" s="31"/>
      <c r="H39" s="125"/>
      <c r="I39" s="72"/>
      <c r="J39" s="4"/>
    </row>
    <row r="40" spans="1:10" ht="17.100000000000001" customHeight="1">
      <c r="A40" s="35">
        <v>34</v>
      </c>
      <c r="B40" s="145"/>
      <c r="C40" s="31" t="s">
        <v>45</v>
      </c>
      <c r="D40" s="122">
        <v>1</v>
      </c>
      <c r="E40" s="123" t="s">
        <v>22</v>
      </c>
      <c r="F40" s="124"/>
      <c r="G40" s="31"/>
      <c r="H40" s="125"/>
      <c r="I40" s="72"/>
      <c r="J40" s="4"/>
    </row>
    <row r="41" spans="1:10" ht="17.100000000000001" customHeight="1">
      <c r="A41" s="35">
        <v>35</v>
      </c>
      <c r="B41" s="145"/>
      <c r="C41" s="31" t="s">
        <v>46</v>
      </c>
      <c r="D41" s="122">
        <v>1</v>
      </c>
      <c r="E41" s="123" t="s">
        <v>22</v>
      </c>
      <c r="F41" s="124"/>
      <c r="G41" s="31"/>
      <c r="H41" s="125"/>
      <c r="I41" s="72"/>
      <c r="J41" s="4"/>
    </row>
    <row r="42" spans="1:10" ht="17.100000000000001" customHeight="1" thickBot="1">
      <c r="A42" s="35">
        <v>36</v>
      </c>
      <c r="B42" s="146"/>
      <c r="C42" s="44" t="s">
        <v>47</v>
      </c>
      <c r="D42" s="126">
        <v>1</v>
      </c>
      <c r="E42" s="127" t="s">
        <v>22</v>
      </c>
      <c r="F42" s="128"/>
      <c r="G42" s="44"/>
      <c r="H42" s="129"/>
      <c r="I42" s="73"/>
      <c r="J42" s="4"/>
    </row>
    <row r="43" spans="1:10" ht="21" customHeight="1">
      <c r="A43" s="86" t="s">
        <v>0</v>
      </c>
      <c r="B43" s="87"/>
      <c r="C43" s="87"/>
      <c r="D43" s="87"/>
      <c r="E43" s="87"/>
      <c r="F43" s="87"/>
      <c r="G43" s="87"/>
      <c r="H43" s="88"/>
      <c r="I43" s="68">
        <f>SUM(I7:I42)</f>
        <v>0</v>
      </c>
    </row>
    <row r="44" spans="1:10" ht="15.75">
      <c r="B44" s="16"/>
      <c r="C44" s="15"/>
      <c r="D44" s="17"/>
      <c r="G44" s="17"/>
      <c r="H44" s="18"/>
    </row>
    <row r="45" spans="1:10" ht="15.75">
      <c r="B45" s="16"/>
      <c r="C45" s="15"/>
      <c r="D45" s="17"/>
      <c r="E45" s="18"/>
      <c r="F45" s="18"/>
      <c r="G45" s="17"/>
      <c r="H45" s="18"/>
    </row>
    <row r="46" spans="1:10" ht="40.5" customHeight="1">
      <c r="B46" s="16"/>
      <c r="C46" s="15"/>
      <c r="D46" s="17"/>
      <c r="E46" s="18"/>
      <c r="F46" s="18"/>
      <c r="G46" s="91" t="s">
        <v>33</v>
      </c>
      <c r="H46" s="91"/>
      <c r="I46" s="91"/>
    </row>
    <row r="47" spans="1:10" ht="15.75">
      <c r="B47" s="16"/>
      <c r="C47" s="15"/>
      <c r="D47" s="17"/>
      <c r="E47" s="18"/>
      <c r="F47" s="18"/>
      <c r="G47" s="17"/>
      <c r="H47" s="18"/>
    </row>
    <row r="48" spans="1:10" ht="15.75">
      <c r="B48" s="16"/>
      <c r="C48" s="15"/>
      <c r="D48" s="17"/>
      <c r="E48" s="18"/>
      <c r="F48" s="18"/>
      <c r="G48" s="17"/>
      <c r="H48" s="18"/>
    </row>
    <row r="49" spans="2:8">
      <c r="B49" s="17"/>
      <c r="C49" s="17"/>
      <c r="D49" s="17"/>
      <c r="E49" s="18"/>
      <c r="F49" s="18"/>
      <c r="G49" s="17"/>
      <c r="H49" s="18"/>
    </row>
    <row r="50" spans="2:8">
      <c r="B50" s="19"/>
      <c r="C50" s="20"/>
      <c r="D50" s="17"/>
      <c r="F50" s="22"/>
      <c r="G50" s="17"/>
      <c r="H50" s="18"/>
    </row>
    <row r="51" spans="2:8">
      <c r="B51" s="21"/>
      <c r="C51" s="20"/>
      <c r="D51" s="17"/>
      <c r="E51" s="18"/>
      <c r="F51" s="18"/>
      <c r="G51" s="17"/>
      <c r="H51" s="18"/>
    </row>
    <row r="52" spans="2:8">
      <c r="B52" s="3"/>
      <c r="C52" s="2"/>
      <c r="E52" s="10"/>
      <c r="F52" s="10"/>
    </row>
    <row r="53" spans="2:8">
      <c r="B53" s="3"/>
      <c r="C53" s="2"/>
      <c r="E53" s="10"/>
      <c r="F53" s="10"/>
    </row>
    <row r="54" spans="2:8">
      <c r="E54" s="10"/>
      <c r="F54" s="10"/>
    </row>
    <row r="55" spans="2:8">
      <c r="B55" s="8"/>
      <c r="C55" s="7"/>
      <c r="F55" s="10"/>
    </row>
    <row r="56" spans="2:8">
      <c r="B56" s="3"/>
      <c r="C56" s="2"/>
      <c r="F56" s="10"/>
    </row>
    <row r="57" spans="2:8">
      <c r="B57" s="3"/>
      <c r="C57" s="2"/>
      <c r="F57" s="10"/>
    </row>
    <row r="58" spans="2:8">
      <c r="B58" s="3"/>
      <c r="C58" s="2"/>
      <c r="F58" s="10"/>
    </row>
    <row r="59" spans="2:8">
      <c r="F59" s="10"/>
    </row>
    <row r="60" spans="2:8">
      <c r="B60" s="3"/>
      <c r="C60" s="2"/>
      <c r="F60" s="10"/>
    </row>
    <row r="61" spans="2:8">
      <c r="B61" s="3"/>
      <c r="C61" s="2"/>
      <c r="F61" s="10"/>
    </row>
    <row r="62" spans="2:8">
      <c r="B62" s="3"/>
      <c r="C62" s="2"/>
      <c r="F62" s="10"/>
    </row>
    <row r="63" spans="2:8">
      <c r="B63" s="3"/>
      <c r="C63" s="2"/>
      <c r="F63" s="10"/>
    </row>
    <row r="64" spans="2:8">
      <c r="F64" s="10"/>
    </row>
    <row r="65" spans="2:6">
      <c r="B65" s="3"/>
      <c r="C65" s="4"/>
      <c r="F65" s="10"/>
    </row>
    <row r="66" spans="2:6">
      <c r="B66" s="3"/>
      <c r="C66" s="2"/>
      <c r="F66" s="10"/>
    </row>
    <row r="67" spans="2:6">
      <c r="B67" s="3"/>
      <c r="C67" s="2"/>
      <c r="F67" s="10"/>
    </row>
    <row r="68" spans="2:6">
      <c r="B68" s="5"/>
      <c r="C68" s="3"/>
      <c r="F68" s="10"/>
    </row>
    <row r="69" spans="2:6">
      <c r="F69" s="10"/>
    </row>
    <row r="70" spans="2:6">
      <c r="B70" s="1"/>
      <c r="F70" s="10"/>
    </row>
    <row r="71" spans="2:6">
      <c r="F71" s="10"/>
    </row>
    <row r="72" spans="2:6">
      <c r="B72" s="3"/>
      <c r="C72" s="9"/>
      <c r="F72" s="10"/>
    </row>
    <row r="73" spans="2:6">
      <c r="F73" s="10"/>
    </row>
    <row r="74" spans="2:6">
      <c r="B74" s="6"/>
      <c r="C74" s="11"/>
      <c r="F74" s="10"/>
    </row>
    <row r="76" spans="2:6">
      <c r="C76" s="12"/>
      <c r="E76" s="13"/>
      <c r="F76" s="10"/>
    </row>
    <row r="77" spans="2:6">
      <c r="C77" s="12"/>
      <c r="E77" s="13"/>
    </row>
    <row r="78" spans="2:6">
      <c r="F78" s="14"/>
    </row>
  </sheetData>
  <mergeCells count="13">
    <mergeCell ref="G46:I46"/>
    <mergeCell ref="B22:B25"/>
    <mergeCell ref="B26:B29"/>
    <mergeCell ref="J26:J29"/>
    <mergeCell ref="B31:B34"/>
    <mergeCell ref="B35:B42"/>
    <mergeCell ref="A43:H43"/>
    <mergeCell ref="B17:B20"/>
    <mergeCell ref="G1:I1"/>
    <mergeCell ref="A3:I3"/>
    <mergeCell ref="B4:F4"/>
    <mergeCell ref="B9:B12"/>
    <mergeCell ref="B13:B16"/>
  </mergeCells>
  <pageMargins left="0.23622047244094491" right="0.23622047244094491" top="0.15748031496062992" bottom="0.15748031496062992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04.2026r.</vt:lpstr>
      <vt:lpstr>04.2026r. zmiana  na pół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Andrzejewska</dc:creator>
  <cp:lastModifiedBy>Dorota Gutowska</cp:lastModifiedBy>
  <cp:lastPrinted>2026-04-28T08:47:00Z</cp:lastPrinted>
  <dcterms:created xsi:type="dcterms:W3CDTF">2021-07-23T07:31:50Z</dcterms:created>
  <dcterms:modified xsi:type="dcterms:W3CDTF">2026-04-28T11:06:59Z</dcterms:modified>
</cp:coreProperties>
</file>